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195" windowHeight="1176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F59" i="1"/>
  <c r="H59"/>
  <c r="G59"/>
  <c r="F74"/>
  <c r="H74"/>
  <c r="G74"/>
  <c r="F72"/>
  <c r="H72"/>
  <c r="G72"/>
  <c r="F62"/>
  <c r="H62"/>
  <c r="G62"/>
  <c r="F61"/>
  <c r="H61"/>
  <c r="G61"/>
  <c r="F60"/>
  <c r="H60"/>
  <c r="G60"/>
  <c r="F58"/>
  <c r="F70"/>
  <c r="H70"/>
  <c r="G70"/>
  <c r="F71"/>
  <c r="H71"/>
  <c r="G71"/>
  <c r="F73"/>
  <c r="H73"/>
  <c r="G73"/>
  <c r="F10"/>
  <c r="F63"/>
  <c r="H58"/>
  <c r="G58"/>
  <c r="G63"/>
  <c r="H63"/>
  <c r="F78"/>
  <c r="F77"/>
  <c r="F79"/>
  <c r="H78"/>
  <c r="G78"/>
  <c r="H77"/>
  <c r="G77"/>
  <c r="G79"/>
  <c r="H79"/>
  <c r="F66"/>
  <c r="H66"/>
  <c r="G66"/>
  <c r="F65"/>
  <c r="F67"/>
  <c r="H65"/>
  <c r="G65"/>
  <c r="G67"/>
  <c r="H67"/>
  <c r="F38"/>
  <c r="F17"/>
  <c r="H17"/>
  <c r="G17"/>
  <c r="F69"/>
  <c r="F75"/>
  <c r="F39"/>
  <c r="H39"/>
  <c r="G39"/>
  <c r="F40"/>
  <c r="H40"/>
  <c r="G40"/>
  <c r="F41"/>
  <c r="H41"/>
  <c r="G41"/>
  <c r="F32"/>
  <c r="H32"/>
  <c r="G32"/>
  <c r="F33"/>
  <c r="H33"/>
  <c r="F34"/>
  <c r="H34"/>
  <c r="G34"/>
  <c r="F35"/>
  <c r="H35"/>
  <c r="G35"/>
  <c r="F31"/>
  <c r="F27"/>
  <c r="H27"/>
  <c r="G27"/>
  <c r="F26"/>
  <c r="F23"/>
  <c r="F24"/>
  <c r="F20"/>
  <c r="F21"/>
  <c r="F11"/>
  <c r="F12"/>
  <c r="H12"/>
  <c r="G12"/>
  <c r="F13"/>
  <c r="H13"/>
  <c r="G13"/>
  <c r="F14"/>
  <c r="H14"/>
  <c r="G14"/>
  <c r="F15"/>
  <c r="H15"/>
  <c r="G15"/>
  <c r="F16"/>
  <c r="H16"/>
  <c r="G16"/>
  <c r="H10"/>
  <c r="G10"/>
  <c r="H69"/>
  <c r="H75"/>
  <c r="H20"/>
  <c r="H21"/>
  <c r="H26"/>
  <c r="F28"/>
  <c r="H31"/>
  <c r="G31"/>
  <c r="F36"/>
  <c r="H38"/>
  <c r="G38"/>
  <c r="F42"/>
  <c r="H11"/>
  <c r="F18"/>
  <c r="F80"/>
  <c r="H23"/>
  <c r="H24"/>
  <c r="G69"/>
  <c r="G75"/>
  <c r="G23"/>
  <c r="G24"/>
  <c r="H18"/>
  <c r="G11"/>
  <c r="G18"/>
  <c r="H28"/>
  <c r="G26"/>
  <c r="G28"/>
  <c r="H36"/>
  <c r="G33"/>
  <c r="G36"/>
  <c r="H42"/>
  <c r="H80"/>
  <c r="G42"/>
  <c r="G20"/>
  <c r="G21"/>
  <c r="G80"/>
</calcChain>
</file>

<file path=xl/sharedStrings.xml><?xml version="1.0" encoding="utf-8"?>
<sst xmlns="http://schemas.openxmlformats.org/spreadsheetml/2006/main" count="153" uniqueCount="104">
  <si>
    <t>VÝKAZ VÝMĚR</t>
  </si>
  <si>
    <t>1.</t>
  </si>
  <si>
    <t>Název</t>
  </si>
  <si>
    <t>MJ</t>
  </si>
  <si>
    <t>Počet</t>
  </si>
  <si>
    <t>Cena bez DPH</t>
  </si>
  <si>
    <t>1.1.</t>
  </si>
  <si>
    <t>Vysílací anténa všesměrová - kompletní sestava</t>
  </si>
  <si>
    <t>komplet</t>
  </si>
  <si>
    <t>1.2.</t>
  </si>
  <si>
    <t>ks</t>
  </si>
  <si>
    <t>1.3.</t>
  </si>
  <si>
    <t>Vysílací ústředna - řídící jednotka</t>
  </si>
  <si>
    <t>1.4.</t>
  </si>
  <si>
    <t>Modul digitální předvolby příjmu</t>
  </si>
  <si>
    <t>1.5.</t>
  </si>
  <si>
    <t>1.6.</t>
  </si>
  <si>
    <t xml:space="preserve">Modul řízení </t>
  </si>
  <si>
    <t xml:space="preserve"> </t>
  </si>
  <si>
    <t>Celkem</t>
  </si>
  <si>
    <t>Anténa přijímací - kompletní sestava</t>
  </si>
  <si>
    <t xml:space="preserve">Celkem </t>
  </si>
  <si>
    <t>Digitální záznamník zpráv</t>
  </si>
  <si>
    <t>Modul digitální záznamník zpráv</t>
  </si>
  <si>
    <t>3.</t>
  </si>
  <si>
    <t>Modul telefonního vstupu</t>
  </si>
  <si>
    <t>3.1.</t>
  </si>
  <si>
    <t>4.</t>
  </si>
  <si>
    <t>4.1.</t>
  </si>
  <si>
    <t xml:space="preserve">Montážní práce </t>
  </si>
  <si>
    <t>Oživení, odladění, nastavení systému</t>
  </si>
  <si>
    <t>5.</t>
  </si>
  <si>
    <t>5.1.</t>
  </si>
  <si>
    <t>Bezdrátový hlásič včetně zálohování a automatického dobíjení</t>
  </si>
  <si>
    <t>Cena za MJ</t>
  </si>
  <si>
    <t>5.2.</t>
  </si>
  <si>
    <t>6.</t>
  </si>
  <si>
    <t>Montážní práce a jiné</t>
  </si>
  <si>
    <t>6.1.</t>
  </si>
  <si>
    <t>Montážní práce na řídící ústředně</t>
  </si>
  <si>
    <t>6.2.</t>
  </si>
  <si>
    <t>Montážní práce na 1 ks bezdrátového hlásiče</t>
  </si>
  <si>
    <t>6.3.</t>
  </si>
  <si>
    <t>Montážní materiál, oživení, odladění</t>
  </si>
  <si>
    <t>6.4.</t>
  </si>
  <si>
    <t xml:space="preserve">Cena celkem </t>
  </si>
  <si>
    <t xml:space="preserve">ks </t>
  </si>
  <si>
    <t>Zálohovací jednotka vf. rozhlasové ústředny</t>
  </si>
  <si>
    <t>Modul automatického dobíjení</t>
  </si>
  <si>
    <t>Zálohovací jednotka bezdrátové rozhlasové ústředny</t>
  </si>
  <si>
    <t>8.1.</t>
  </si>
  <si>
    <t>8.2.</t>
  </si>
  <si>
    <t>8.</t>
  </si>
  <si>
    <t>Vysílač vf. signálu</t>
  </si>
  <si>
    <t>Bezdrátový rozhlas s digitálním kódováním s napojením na zadávací pracoviště složek IZS.</t>
  </si>
  <si>
    <t>1.7.</t>
  </si>
  <si>
    <t>Tlakové reproduktory - nízkoimpedanční, 106 dB - komplet</t>
  </si>
  <si>
    <t>Dynamický mikrofon s 5m přívodní šňůrou</t>
  </si>
  <si>
    <t>1.8.</t>
  </si>
  <si>
    <t>Stojánek pod mikrofon s nastavením úhlu náklonu</t>
  </si>
  <si>
    <t>Výstup pro 100V</t>
  </si>
  <si>
    <t xml:space="preserve">Zálohovací jednotka </t>
  </si>
  <si>
    <t>Montážní materiál</t>
  </si>
  <si>
    <t>10.</t>
  </si>
  <si>
    <t>10.1.</t>
  </si>
  <si>
    <t>10.2.</t>
  </si>
  <si>
    <t>Montážní a oživovací práce na převaděči</t>
  </si>
  <si>
    <t>7.</t>
  </si>
  <si>
    <t>7.1.</t>
  </si>
  <si>
    <t>7.2.</t>
  </si>
  <si>
    <t>9.</t>
  </si>
  <si>
    <t>9.1.</t>
  </si>
  <si>
    <t>9.2.</t>
  </si>
  <si>
    <t>7.3.</t>
  </si>
  <si>
    <t>7.4.</t>
  </si>
  <si>
    <t>120 ks - městský obvod Ov - Radvanice</t>
  </si>
  <si>
    <t>66 ks - městský obvod Ov - Bartovice</t>
  </si>
  <si>
    <t>Zdroj signálu</t>
  </si>
  <si>
    <t>Modul napojení na IZS</t>
  </si>
  <si>
    <t xml:space="preserve">Přijímač </t>
  </si>
  <si>
    <t>Napojení na zadávací pracoviště IZS - JSVV - obousměr</t>
  </si>
  <si>
    <t xml:space="preserve">  -  zařízení certifikováno (dle MV ČR)</t>
  </si>
  <si>
    <t>Zaškolení obsluhy na řídícím pracovišti</t>
  </si>
  <si>
    <t>Přijímací bezdrátové hlásiče s analogovým/digitálním přenosem - s navýšením délky verbálních informací a výstražných sirén (v souladu se sbírkou interních aktů řízení MV GŘ HZS ČR - částka 24/2008)</t>
  </si>
  <si>
    <r>
      <t xml:space="preserve">Přijímač-hlásič </t>
    </r>
    <r>
      <rPr>
        <sz val="9"/>
        <rFont val="Arial"/>
        <family val="2"/>
        <charset val="238"/>
      </rPr>
      <t xml:space="preserve">místního informačního systému s výstupem </t>
    </r>
    <r>
      <rPr>
        <b/>
        <sz val="9"/>
        <rFont val="Arial"/>
        <family val="2"/>
        <charset val="238"/>
      </rPr>
      <t>pro 100V</t>
    </r>
  </si>
  <si>
    <r>
      <rPr>
        <sz val="9"/>
        <rFont val="Arial"/>
        <family val="2"/>
        <charset val="238"/>
      </rPr>
      <t xml:space="preserve">Montážní práce na přijímači 100V  </t>
    </r>
    <r>
      <rPr>
        <sz val="9"/>
        <rFont val="Times New Roman"/>
        <family val="1"/>
        <charset val="238"/>
      </rPr>
      <t xml:space="preserve">                                              </t>
    </r>
  </si>
  <si>
    <t>Montáž přípojek BNN - neměřený odběr</t>
  </si>
  <si>
    <t>2.</t>
  </si>
  <si>
    <t>2.1.</t>
  </si>
  <si>
    <t>4.2.</t>
  </si>
  <si>
    <t>5.3.</t>
  </si>
  <si>
    <t>5.4.</t>
  </si>
  <si>
    <t>5.5.</t>
  </si>
  <si>
    <t>9.3.</t>
  </si>
  <si>
    <t>9.4.</t>
  </si>
  <si>
    <t>9.5.</t>
  </si>
  <si>
    <t>9.6.</t>
  </si>
  <si>
    <t>Vysílací a řídící pracoviště s analogovýmpřenosem (v souladu se sbírkou interních aktů řízení MV GŘ HZS ČR - částka 24/2008)</t>
  </si>
  <si>
    <t>Přijímací bezdrátové hlásiče s analogovým přenosem (v souladu se sbírkou interních aktů řízení MV GŘ HZS ČR - částka 24/2008)</t>
  </si>
  <si>
    <t>Převaděč vysokofrekvenčního signálu včetně anténní sestavy (nutno zajistit napětí 230V) analogový/digitální přenos</t>
  </si>
  <si>
    <t xml:space="preserve">Převaděč vysokofrekvenčního signálu včetně anténní sestavy </t>
  </si>
  <si>
    <t>DPH 21%</t>
  </si>
  <si>
    <t>Cena s 21% DPH</t>
  </si>
  <si>
    <t>STATUTÁRNÍ MĚSTO OSTRAVA - městský obvod RADVANICE A BARTOVICE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</si>
</sst>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5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164" fontId="8" fillId="0" borderId="0" xfId="0" applyNumberFormat="1" applyFont="1" applyFill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2" borderId="1" xfId="0" applyFill="1" applyBorder="1"/>
    <xf numFmtId="0" fontId="0" fillId="2" borderId="2" xfId="0" applyFill="1" applyBorder="1"/>
    <xf numFmtId="0" fontId="0" fillId="3" borderId="0" xfId="0" applyFill="1" applyBorder="1"/>
    <xf numFmtId="0" fontId="6" fillId="3" borderId="0" xfId="0" applyFont="1" applyFill="1" applyBorder="1"/>
    <xf numFmtId="164" fontId="0" fillId="3" borderId="0" xfId="0" applyNumberFormat="1" applyFill="1" applyBorder="1"/>
    <xf numFmtId="164" fontId="8" fillId="3" borderId="0" xfId="0" applyNumberFormat="1" applyFont="1" applyFill="1" applyBorder="1"/>
    <xf numFmtId="0" fontId="10" fillId="2" borderId="3" xfId="0" applyFont="1" applyFill="1" applyBorder="1"/>
    <xf numFmtId="164" fontId="10" fillId="2" borderId="3" xfId="0" applyNumberFormat="1" applyFont="1" applyFill="1" applyBorder="1"/>
    <xf numFmtId="164" fontId="10" fillId="2" borderId="4" xfId="0" applyNumberFormat="1" applyFont="1" applyFill="1" applyBorder="1"/>
    <xf numFmtId="164" fontId="11" fillId="2" borderId="5" xfId="0" applyNumberFormat="1" applyFont="1" applyFill="1" applyBorder="1"/>
    <xf numFmtId="0" fontId="11" fillId="2" borderId="5" xfId="0" applyFont="1" applyFill="1" applyBorder="1"/>
    <xf numFmtId="0" fontId="10" fillId="0" borderId="6" xfId="0" applyFont="1" applyBorder="1"/>
    <xf numFmtId="0" fontId="10" fillId="3" borderId="7" xfId="0" applyFont="1" applyFill="1" applyBorder="1" applyAlignment="1">
      <alignment wrapText="1"/>
    </xf>
    <xf numFmtId="0" fontId="12" fillId="0" borderId="8" xfId="0" applyFont="1" applyBorder="1"/>
    <xf numFmtId="164" fontId="12" fillId="0" borderId="8" xfId="0" applyNumberFormat="1" applyFont="1" applyBorder="1"/>
    <xf numFmtId="164" fontId="12" fillId="0" borderId="9" xfId="0" applyNumberFormat="1" applyFont="1" applyBorder="1"/>
    <xf numFmtId="0" fontId="12" fillId="0" borderId="6" xfId="0" applyFont="1" applyBorder="1"/>
    <xf numFmtId="0" fontId="12" fillId="4" borderId="6" xfId="0" applyFont="1" applyFill="1" applyBorder="1"/>
    <xf numFmtId="0" fontId="10" fillId="4" borderId="8" xfId="0" applyFont="1" applyFill="1" applyBorder="1"/>
    <xf numFmtId="0" fontId="12" fillId="4" borderId="8" xfId="0" applyFont="1" applyFill="1" applyBorder="1"/>
    <xf numFmtId="164" fontId="12" fillId="4" borderId="8" xfId="0" applyNumberFormat="1" applyFont="1" applyFill="1" applyBorder="1"/>
    <xf numFmtId="164" fontId="10" fillId="4" borderId="8" xfId="0" applyNumberFormat="1" applyFont="1" applyFill="1" applyBorder="1"/>
    <xf numFmtId="164" fontId="10" fillId="4" borderId="9" xfId="0" applyNumberFormat="1" applyFont="1" applyFill="1" applyBorder="1"/>
    <xf numFmtId="0" fontId="10" fillId="0" borderId="8" xfId="0" applyFont="1" applyFill="1" applyBorder="1"/>
    <xf numFmtId="0" fontId="10" fillId="0" borderId="8" xfId="0" applyFont="1" applyBorder="1"/>
    <xf numFmtId="164" fontId="10" fillId="0" borderId="8" xfId="0" applyNumberFormat="1" applyFont="1" applyBorder="1"/>
    <xf numFmtId="164" fontId="10" fillId="0" borderId="9" xfId="0" applyNumberFormat="1" applyFont="1" applyBorder="1"/>
    <xf numFmtId="0" fontId="10" fillId="3" borderId="7" xfId="0" applyFont="1" applyFill="1" applyBorder="1"/>
    <xf numFmtId="0" fontId="12" fillId="0" borderId="8" xfId="0" applyFont="1" applyBorder="1" applyAlignment="1">
      <alignment wrapText="1"/>
    </xf>
    <xf numFmtId="0" fontId="13" fillId="0" borderId="8" xfId="0" applyFont="1" applyBorder="1"/>
    <xf numFmtId="0" fontId="12" fillId="0" borderId="6" xfId="0" applyFont="1" applyFill="1" applyBorder="1"/>
    <xf numFmtId="0" fontId="12" fillId="0" borderId="8" xfId="0" applyFont="1" applyFill="1" applyBorder="1" applyAlignment="1">
      <alignment wrapText="1"/>
    </xf>
    <xf numFmtId="0" fontId="12" fillId="0" borderId="8" xfId="0" applyFont="1" applyFill="1" applyBorder="1"/>
    <xf numFmtId="164" fontId="12" fillId="0" borderId="8" xfId="0" applyNumberFormat="1" applyFont="1" applyFill="1" applyBorder="1"/>
    <xf numFmtId="164" fontId="12" fillId="0" borderId="9" xfId="0" applyNumberFormat="1" applyFont="1" applyFill="1" applyBorder="1"/>
    <xf numFmtId="0" fontId="14" fillId="2" borderId="5" xfId="0" applyFont="1" applyFill="1" applyBorder="1"/>
    <xf numFmtId="164" fontId="14" fillId="2" borderId="5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/>
    <xf numFmtId="0" fontId="0" fillId="0" borderId="0" xfId="0" applyBorder="1"/>
    <xf numFmtId="0" fontId="12" fillId="3" borderId="0" xfId="0" applyFont="1" applyFill="1" applyBorder="1"/>
    <xf numFmtId="0" fontId="10" fillId="3" borderId="0" xfId="0" applyFont="1" applyFill="1" applyBorder="1"/>
    <xf numFmtId="164" fontId="12" fillId="3" borderId="0" xfId="0" applyNumberFormat="1" applyFont="1" applyFill="1" applyBorder="1"/>
    <xf numFmtId="164" fontId="10" fillId="3" borderId="0" xfId="0" applyNumberFormat="1" applyFont="1" applyFill="1" applyBorder="1"/>
    <xf numFmtId="0" fontId="10" fillId="0" borderId="1" xfId="0" applyFont="1" applyBorder="1"/>
    <xf numFmtId="0" fontId="10" fillId="3" borderId="3" xfId="0" applyFont="1" applyFill="1" applyBorder="1" applyAlignment="1">
      <alignment wrapText="1"/>
    </xf>
    <xf numFmtId="164" fontId="10" fillId="0" borderId="3" xfId="0" applyNumberFormat="1" applyFont="1" applyBorder="1"/>
    <xf numFmtId="164" fontId="10" fillId="0" borderId="4" xfId="0" applyNumberFormat="1" applyFont="1" applyBorder="1"/>
    <xf numFmtId="164" fontId="11" fillId="2" borderId="10" xfId="0" applyNumberFormat="1" applyFont="1" applyFill="1" applyBorder="1"/>
    <xf numFmtId="0" fontId="12" fillId="4" borderId="2" xfId="0" applyFont="1" applyFill="1" applyBorder="1"/>
    <xf numFmtId="0" fontId="10" fillId="4" borderId="5" xfId="0" applyFont="1" applyFill="1" applyBorder="1"/>
    <xf numFmtId="0" fontId="12" fillId="4" borderId="5" xfId="0" applyFont="1" applyFill="1" applyBorder="1"/>
    <xf numFmtId="164" fontId="12" fillId="4" borderId="5" xfId="0" applyNumberFormat="1" applyFont="1" applyFill="1" applyBorder="1"/>
    <xf numFmtId="164" fontId="10" fillId="4" borderId="5" xfId="0" applyNumberFormat="1" applyFont="1" applyFill="1" applyBorder="1"/>
    <xf numFmtId="164" fontId="10" fillId="4" borderId="10" xfId="0" applyNumberFormat="1" applyFont="1" applyFill="1" applyBorder="1"/>
    <xf numFmtId="16" fontId="12" fillId="0" borderId="6" xfId="0" applyNumberFormat="1" applyFont="1" applyBorder="1"/>
    <xf numFmtId="0" fontId="10" fillId="3" borderId="8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topLeftCell="A72" workbookViewId="0">
      <selection activeCell="I80" sqref="I80"/>
    </sheetView>
  </sheetViews>
  <sheetFormatPr defaultRowHeight="12.75"/>
  <cols>
    <col min="1" max="1" width="4.28515625" customWidth="1"/>
    <col min="2" max="2" width="33.42578125" customWidth="1"/>
    <col min="3" max="3" width="7" customWidth="1"/>
    <col min="4" max="4" width="5.42578125" customWidth="1"/>
    <col min="5" max="5" width="10.140625" style="3" customWidth="1"/>
    <col min="6" max="6" width="13.42578125" style="3" customWidth="1"/>
    <col min="7" max="7" width="12" style="3" customWidth="1"/>
    <col min="8" max="8" width="14.140625" style="3" customWidth="1"/>
    <col min="10" max="11" width="9.42578125" bestFit="1" customWidth="1"/>
  </cols>
  <sheetData>
    <row r="1" spans="1:11" ht="12.75" customHeight="1">
      <c r="A1" s="70" t="s">
        <v>103</v>
      </c>
      <c r="B1" s="70"/>
      <c r="C1" s="70"/>
      <c r="D1" s="70"/>
      <c r="E1" s="70"/>
      <c r="F1" s="70"/>
      <c r="G1" s="70"/>
      <c r="H1" s="70"/>
      <c r="I1" s="1"/>
      <c r="J1" s="1"/>
      <c r="K1" s="1"/>
    </row>
    <row r="2" spans="1:11" ht="30" customHeight="1">
      <c r="A2" s="70"/>
      <c r="B2" s="70"/>
      <c r="C2" s="70"/>
      <c r="D2" s="70"/>
      <c r="E2" s="70"/>
      <c r="F2" s="70"/>
      <c r="G2" s="70"/>
      <c r="H2" s="70"/>
      <c r="I2" s="1"/>
      <c r="J2" s="1"/>
      <c r="K2" s="1"/>
    </row>
    <row r="3" spans="1:11" hidden="1">
      <c r="A3" s="70"/>
      <c r="B3" s="70"/>
      <c r="C3" s="70"/>
      <c r="D3" s="70"/>
      <c r="E3" s="70"/>
      <c r="F3" s="70"/>
      <c r="G3" s="70"/>
      <c r="H3" s="70"/>
      <c r="I3" s="1"/>
      <c r="J3" s="1"/>
      <c r="K3" s="1"/>
    </row>
    <row r="4" spans="1:11" ht="27" customHeight="1">
      <c r="A4" s="71" t="s">
        <v>54</v>
      </c>
      <c r="B4" s="71"/>
      <c r="C4" s="71"/>
      <c r="D4" s="71"/>
      <c r="E4" s="71"/>
      <c r="F4" s="71"/>
      <c r="G4" s="71"/>
      <c r="H4" s="71"/>
      <c r="I4" s="1"/>
      <c r="J4" s="1"/>
      <c r="K4" s="1"/>
    </row>
    <row r="5" spans="1:11" ht="6" customHeight="1">
      <c r="A5" s="71"/>
      <c r="B5" s="71"/>
      <c r="C5" s="71"/>
      <c r="D5" s="71"/>
      <c r="E5" s="71"/>
      <c r="F5" s="71"/>
      <c r="G5" s="71"/>
      <c r="H5" s="71"/>
      <c r="I5" s="1"/>
      <c r="J5" s="1"/>
      <c r="K5" s="1"/>
    </row>
    <row r="6" spans="1:11" ht="12.75" customHeight="1">
      <c r="A6" s="72" t="s">
        <v>0</v>
      </c>
      <c r="B6" s="72"/>
      <c r="C6" s="72"/>
      <c r="D6" s="72"/>
      <c r="E6" s="72"/>
      <c r="F6" s="72"/>
      <c r="G6" s="72"/>
      <c r="H6" s="72"/>
      <c r="I6" s="1"/>
      <c r="J6" s="1"/>
      <c r="K6" s="1"/>
    </row>
    <row r="7" spans="1:11" ht="13.5" thickBot="1">
      <c r="A7" s="72"/>
      <c r="B7" s="72"/>
      <c r="C7" s="72"/>
      <c r="D7" s="72"/>
      <c r="E7" s="72"/>
      <c r="F7" s="72"/>
      <c r="G7" s="72"/>
      <c r="H7" s="72"/>
      <c r="I7" s="1"/>
      <c r="J7" s="1"/>
      <c r="K7" s="1"/>
    </row>
    <row r="8" spans="1:11" ht="21" customHeight="1">
      <c r="A8" s="11"/>
      <c r="B8" s="17" t="s">
        <v>2</v>
      </c>
      <c r="C8" s="17" t="s">
        <v>3</v>
      </c>
      <c r="D8" s="17" t="s">
        <v>4</v>
      </c>
      <c r="E8" s="18" t="s">
        <v>34</v>
      </c>
      <c r="F8" s="18" t="s">
        <v>5</v>
      </c>
      <c r="G8" s="18" t="s">
        <v>101</v>
      </c>
      <c r="H8" s="19" t="s">
        <v>102</v>
      </c>
    </row>
    <row r="9" spans="1:11" ht="36" customHeight="1">
      <c r="A9" s="22" t="s">
        <v>1</v>
      </c>
      <c r="B9" s="23" t="s">
        <v>97</v>
      </c>
      <c r="C9" s="24"/>
      <c r="D9" s="24"/>
      <c r="E9" s="25"/>
      <c r="F9" s="25"/>
      <c r="G9" s="25"/>
      <c r="H9" s="26"/>
    </row>
    <row r="10" spans="1:11" ht="24">
      <c r="A10" s="27" t="s">
        <v>6</v>
      </c>
      <c r="B10" s="39" t="s">
        <v>7</v>
      </c>
      <c r="C10" s="24" t="s">
        <v>10</v>
      </c>
      <c r="D10" s="24">
        <v>1</v>
      </c>
      <c r="E10" s="25">
        <v>0</v>
      </c>
      <c r="F10" s="25">
        <f>D10*E10</f>
        <v>0</v>
      </c>
      <c r="G10" s="25">
        <f>H10-F10</f>
        <v>0</v>
      </c>
      <c r="H10" s="26">
        <f>F10*1.2</f>
        <v>0</v>
      </c>
    </row>
    <row r="11" spans="1:11">
      <c r="A11" s="27" t="s">
        <v>9</v>
      </c>
      <c r="B11" s="24" t="s">
        <v>53</v>
      </c>
      <c r="C11" s="24" t="s">
        <v>10</v>
      </c>
      <c r="D11" s="24">
        <v>1</v>
      </c>
      <c r="E11" s="25">
        <v>0</v>
      </c>
      <c r="F11" s="25">
        <f t="shared" ref="F11:F17" si="0">D11*E11</f>
        <v>0</v>
      </c>
      <c r="G11" s="25">
        <f t="shared" ref="G11:G17" si="1">H11-F11</f>
        <v>0</v>
      </c>
      <c r="H11" s="26">
        <f t="shared" ref="H11:H17" si="2">F11*1.2</f>
        <v>0</v>
      </c>
    </row>
    <row r="12" spans="1:11">
      <c r="A12" s="27" t="s">
        <v>11</v>
      </c>
      <c r="B12" s="24" t="s">
        <v>12</v>
      </c>
      <c r="C12" s="24" t="s">
        <v>10</v>
      </c>
      <c r="D12" s="24">
        <v>1</v>
      </c>
      <c r="E12" s="25">
        <v>0</v>
      </c>
      <c r="F12" s="25">
        <f t="shared" si="0"/>
        <v>0</v>
      </c>
      <c r="G12" s="25">
        <f t="shared" si="1"/>
        <v>0</v>
      </c>
      <c r="H12" s="26">
        <f t="shared" si="2"/>
        <v>0</v>
      </c>
    </row>
    <row r="13" spans="1:11">
      <c r="A13" s="27" t="s">
        <v>13</v>
      </c>
      <c r="B13" s="24" t="s">
        <v>14</v>
      </c>
      <c r="C13" s="24" t="s">
        <v>10</v>
      </c>
      <c r="D13" s="24">
        <v>1</v>
      </c>
      <c r="E13" s="25">
        <v>0</v>
      </c>
      <c r="F13" s="25">
        <f t="shared" si="0"/>
        <v>0</v>
      </c>
      <c r="G13" s="25">
        <f t="shared" si="1"/>
        <v>0</v>
      </c>
      <c r="H13" s="26">
        <f t="shared" si="2"/>
        <v>0</v>
      </c>
    </row>
    <row r="14" spans="1:11">
      <c r="A14" s="27" t="s">
        <v>15</v>
      </c>
      <c r="B14" s="24" t="s">
        <v>77</v>
      </c>
      <c r="C14" s="24" t="s">
        <v>10</v>
      </c>
      <c r="D14" s="24">
        <v>1</v>
      </c>
      <c r="E14" s="25">
        <v>0</v>
      </c>
      <c r="F14" s="25">
        <f t="shared" si="0"/>
        <v>0</v>
      </c>
      <c r="G14" s="25">
        <f t="shared" si="1"/>
        <v>0</v>
      </c>
      <c r="H14" s="26">
        <f t="shared" si="2"/>
        <v>0</v>
      </c>
    </row>
    <row r="15" spans="1:11">
      <c r="A15" s="27" t="s">
        <v>16</v>
      </c>
      <c r="B15" s="24" t="s">
        <v>17</v>
      </c>
      <c r="C15" s="24" t="s">
        <v>10</v>
      </c>
      <c r="D15" s="24">
        <v>1</v>
      </c>
      <c r="E15" s="25">
        <v>0</v>
      </c>
      <c r="F15" s="25">
        <f t="shared" si="0"/>
        <v>0</v>
      </c>
      <c r="G15" s="25">
        <f t="shared" si="1"/>
        <v>0</v>
      </c>
      <c r="H15" s="26">
        <f t="shared" si="2"/>
        <v>0</v>
      </c>
    </row>
    <row r="16" spans="1:11" ht="15.75" customHeight="1">
      <c r="A16" s="27" t="s">
        <v>55</v>
      </c>
      <c r="B16" s="39" t="s">
        <v>57</v>
      </c>
      <c r="C16" s="24" t="s">
        <v>10</v>
      </c>
      <c r="D16" s="24">
        <v>1</v>
      </c>
      <c r="E16" s="25">
        <v>0</v>
      </c>
      <c r="F16" s="25">
        <f t="shared" si="0"/>
        <v>0</v>
      </c>
      <c r="G16" s="25">
        <f t="shared" si="1"/>
        <v>0</v>
      </c>
      <c r="H16" s="26">
        <f t="shared" si="2"/>
        <v>0</v>
      </c>
    </row>
    <row r="17" spans="1:8" ht="24">
      <c r="A17" s="27" t="s">
        <v>58</v>
      </c>
      <c r="B17" s="39" t="s">
        <v>59</v>
      </c>
      <c r="C17" s="24" t="s">
        <v>10</v>
      </c>
      <c r="D17" s="24">
        <v>1</v>
      </c>
      <c r="E17" s="25">
        <v>0</v>
      </c>
      <c r="F17" s="25">
        <f t="shared" si="0"/>
        <v>0</v>
      </c>
      <c r="G17" s="25">
        <f t="shared" si="1"/>
        <v>0</v>
      </c>
      <c r="H17" s="26">
        <f t="shared" si="2"/>
        <v>0</v>
      </c>
    </row>
    <row r="18" spans="1:8">
      <c r="A18" s="28" t="s">
        <v>18</v>
      </c>
      <c r="B18" s="29" t="s">
        <v>19</v>
      </c>
      <c r="C18" s="30"/>
      <c r="D18" s="30"/>
      <c r="E18" s="31"/>
      <c r="F18" s="32">
        <f>SUM(F10:F17)</f>
        <v>0</v>
      </c>
      <c r="G18" s="32">
        <f>SUM(G10:G17)</f>
        <v>0</v>
      </c>
      <c r="H18" s="33">
        <f>SUM(H10:H17)</f>
        <v>0</v>
      </c>
    </row>
    <row r="19" spans="1:8">
      <c r="A19" s="22" t="s">
        <v>87</v>
      </c>
      <c r="B19" s="35" t="s">
        <v>22</v>
      </c>
      <c r="C19" s="24"/>
      <c r="D19" s="24"/>
      <c r="E19" s="25"/>
      <c r="F19" s="25"/>
      <c r="G19" s="25"/>
      <c r="H19" s="26"/>
    </row>
    <row r="20" spans="1:8">
      <c r="A20" s="27" t="s">
        <v>88</v>
      </c>
      <c r="B20" s="24" t="s">
        <v>23</v>
      </c>
      <c r="C20" s="24" t="s">
        <v>10</v>
      </c>
      <c r="D20" s="24">
        <v>1</v>
      </c>
      <c r="E20" s="25">
        <v>0</v>
      </c>
      <c r="F20" s="25">
        <f>D20*E20</f>
        <v>0</v>
      </c>
      <c r="G20" s="25">
        <f>H20-F20</f>
        <v>0</v>
      </c>
      <c r="H20" s="26">
        <f>F20*1.2</f>
        <v>0</v>
      </c>
    </row>
    <row r="21" spans="1:8">
      <c r="A21" s="28"/>
      <c r="B21" s="29" t="s">
        <v>21</v>
      </c>
      <c r="C21" s="30"/>
      <c r="D21" s="30"/>
      <c r="E21" s="31"/>
      <c r="F21" s="32">
        <f>SUM(F20)</f>
        <v>0</v>
      </c>
      <c r="G21" s="32">
        <f>SUM(G20)</f>
        <v>0</v>
      </c>
      <c r="H21" s="33">
        <f>SUM(H20)</f>
        <v>0</v>
      </c>
    </row>
    <row r="22" spans="1:8">
      <c r="A22" s="22" t="s">
        <v>24</v>
      </c>
      <c r="B22" s="35" t="s">
        <v>25</v>
      </c>
      <c r="C22" s="24"/>
      <c r="D22" s="24"/>
      <c r="E22" s="25"/>
      <c r="F22" s="25"/>
      <c r="G22" s="25"/>
      <c r="H22" s="26"/>
    </row>
    <row r="23" spans="1:8">
      <c r="A23" s="27" t="s">
        <v>26</v>
      </c>
      <c r="B23" s="24" t="s">
        <v>25</v>
      </c>
      <c r="C23" s="24" t="s">
        <v>10</v>
      </c>
      <c r="D23" s="24">
        <v>1</v>
      </c>
      <c r="E23" s="25">
        <v>0</v>
      </c>
      <c r="F23" s="25">
        <f>D23*E23</f>
        <v>0</v>
      </c>
      <c r="G23" s="25">
        <f>H23-F23</f>
        <v>0</v>
      </c>
      <c r="H23" s="26">
        <f>F23*1.2</f>
        <v>0</v>
      </c>
    </row>
    <row r="24" spans="1:8">
      <c r="A24" s="28"/>
      <c r="B24" s="29" t="s">
        <v>21</v>
      </c>
      <c r="C24" s="30"/>
      <c r="D24" s="30"/>
      <c r="E24" s="31"/>
      <c r="F24" s="32">
        <f>SUM(F23)</f>
        <v>0</v>
      </c>
      <c r="G24" s="32">
        <f>SUM(G23)</f>
        <v>0</v>
      </c>
      <c r="H24" s="33">
        <f>SUM(H23)</f>
        <v>0</v>
      </c>
    </row>
    <row r="25" spans="1:8">
      <c r="A25" s="22" t="s">
        <v>27</v>
      </c>
      <c r="B25" s="35" t="s">
        <v>47</v>
      </c>
      <c r="C25" s="24"/>
      <c r="D25" s="24"/>
      <c r="E25" s="25"/>
      <c r="F25" s="36"/>
      <c r="G25" s="36"/>
      <c r="H25" s="37"/>
    </row>
    <row r="26" spans="1:8" ht="24">
      <c r="A26" s="27" t="s">
        <v>28</v>
      </c>
      <c r="B26" s="39" t="s">
        <v>49</v>
      </c>
      <c r="C26" s="24" t="s">
        <v>10</v>
      </c>
      <c r="D26" s="24">
        <v>1</v>
      </c>
      <c r="E26" s="25">
        <v>0</v>
      </c>
      <c r="F26" s="25">
        <f>D26*E26</f>
        <v>0</v>
      </c>
      <c r="G26" s="25">
        <f>H26-F26</f>
        <v>0</v>
      </c>
      <c r="H26" s="26">
        <f>F26*1.2</f>
        <v>0</v>
      </c>
    </row>
    <row r="27" spans="1:8">
      <c r="A27" s="27" t="s">
        <v>89</v>
      </c>
      <c r="B27" s="24" t="s">
        <v>48</v>
      </c>
      <c r="C27" s="24" t="s">
        <v>46</v>
      </c>
      <c r="D27" s="24">
        <v>1</v>
      </c>
      <c r="E27" s="25">
        <v>0</v>
      </c>
      <c r="F27" s="25">
        <f>D27*E27</f>
        <v>0</v>
      </c>
      <c r="G27" s="25">
        <f>H27-F27</f>
        <v>0</v>
      </c>
      <c r="H27" s="26">
        <f>F27*1.2</f>
        <v>0</v>
      </c>
    </row>
    <row r="28" spans="1:8">
      <c r="A28" s="28"/>
      <c r="B28" s="29" t="s">
        <v>19</v>
      </c>
      <c r="C28" s="30"/>
      <c r="D28" s="30"/>
      <c r="E28" s="31"/>
      <c r="F28" s="32">
        <f>SUM(F26:F27)</f>
        <v>0</v>
      </c>
      <c r="G28" s="32">
        <f>SUM(G26:G27)</f>
        <v>0</v>
      </c>
      <c r="H28" s="33">
        <f>SUM(H26:H27)</f>
        <v>0</v>
      </c>
    </row>
    <row r="29" spans="1:8">
      <c r="A29" s="22" t="s">
        <v>31</v>
      </c>
      <c r="B29" s="38" t="s">
        <v>80</v>
      </c>
      <c r="C29" s="24"/>
      <c r="D29" s="24"/>
      <c r="E29" s="25"/>
      <c r="F29" s="25"/>
      <c r="G29" s="25"/>
      <c r="H29" s="26"/>
    </row>
    <row r="30" spans="1:8" ht="16.5" customHeight="1">
      <c r="A30" s="27"/>
      <c r="B30" s="39" t="s">
        <v>81</v>
      </c>
      <c r="C30" s="24"/>
      <c r="D30" s="24"/>
      <c r="E30" s="25"/>
      <c r="F30" s="25"/>
      <c r="G30" s="25"/>
      <c r="H30" s="26"/>
    </row>
    <row r="31" spans="1:8">
      <c r="A31" s="27" t="s">
        <v>32</v>
      </c>
      <c r="B31" s="24" t="s">
        <v>78</v>
      </c>
      <c r="C31" s="24" t="s">
        <v>10</v>
      </c>
      <c r="D31" s="24">
        <v>2</v>
      </c>
      <c r="E31" s="25">
        <v>0</v>
      </c>
      <c r="F31" s="25">
        <f>D31*E31</f>
        <v>0</v>
      </c>
      <c r="G31" s="25">
        <f>H31-F31</f>
        <v>0</v>
      </c>
      <c r="H31" s="26">
        <f>F31*1.2</f>
        <v>0</v>
      </c>
    </row>
    <row r="32" spans="1:8">
      <c r="A32" s="27" t="s">
        <v>35</v>
      </c>
      <c r="B32" s="24" t="s">
        <v>79</v>
      </c>
      <c r="C32" s="24" t="s">
        <v>10</v>
      </c>
      <c r="D32" s="24">
        <v>2</v>
      </c>
      <c r="E32" s="25">
        <v>0</v>
      </c>
      <c r="F32" s="25">
        <f>D32*E32</f>
        <v>0</v>
      </c>
      <c r="G32" s="25">
        <f>H32-F32</f>
        <v>0</v>
      </c>
      <c r="H32" s="26">
        <f>F32*1.2</f>
        <v>0</v>
      </c>
    </row>
    <row r="33" spans="1:11">
      <c r="A33" s="27" t="s">
        <v>90</v>
      </c>
      <c r="B33" s="24" t="s">
        <v>20</v>
      </c>
      <c r="C33" s="24" t="s">
        <v>10</v>
      </c>
      <c r="D33" s="24">
        <v>2</v>
      </c>
      <c r="E33" s="25">
        <v>0</v>
      </c>
      <c r="F33" s="25">
        <f>D33*E33</f>
        <v>0</v>
      </c>
      <c r="G33" s="25">
        <f>H33-F33</f>
        <v>0</v>
      </c>
      <c r="H33" s="26">
        <f>F33*1.2</f>
        <v>0</v>
      </c>
    </row>
    <row r="34" spans="1:11">
      <c r="A34" s="27" t="s">
        <v>91</v>
      </c>
      <c r="B34" s="24" t="s">
        <v>29</v>
      </c>
      <c r="C34" s="24" t="s">
        <v>10</v>
      </c>
      <c r="D34" s="24">
        <v>2</v>
      </c>
      <c r="E34" s="25">
        <v>0</v>
      </c>
      <c r="F34" s="25">
        <f>D34*E34</f>
        <v>0</v>
      </c>
      <c r="G34" s="25">
        <f>H34-F34</f>
        <v>0</v>
      </c>
      <c r="H34" s="26">
        <f>F34*1.2</f>
        <v>0</v>
      </c>
    </row>
    <row r="35" spans="1:11">
      <c r="A35" s="27" t="s">
        <v>92</v>
      </c>
      <c r="B35" s="24" t="s">
        <v>30</v>
      </c>
      <c r="C35" s="24" t="s">
        <v>8</v>
      </c>
      <c r="D35" s="24">
        <v>2</v>
      </c>
      <c r="E35" s="25">
        <v>0</v>
      </c>
      <c r="F35" s="25">
        <f>D35*E35</f>
        <v>0</v>
      </c>
      <c r="G35" s="25">
        <f>H35-F35</f>
        <v>0</v>
      </c>
      <c r="H35" s="26">
        <f>F35*1.2</f>
        <v>0</v>
      </c>
    </row>
    <row r="36" spans="1:11">
      <c r="A36" s="28"/>
      <c r="B36" s="29" t="s">
        <v>21</v>
      </c>
      <c r="C36" s="30"/>
      <c r="D36" s="30"/>
      <c r="E36" s="31"/>
      <c r="F36" s="32">
        <f>SUM(F31:F35)</f>
        <v>0</v>
      </c>
      <c r="G36" s="32">
        <f>SUM(G31:G35)</f>
        <v>0</v>
      </c>
      <c r="H36" s="33">
        <f>SUM(H31:H35)</f>
        <v>0</v>
      </c>
    </row>
    <row r="37" spans="1:11" s="2" customFormat="1" ht="36" customHeight="1">
      <c r="A37" s="22" t="s">
        <v>36</v>
      </c>
      <c r="B37" s="68" t="s">
        <v>98</v>
      </c>
      <c r="C37" s="74" t="s">
        <v>75</v>
      </c>
      <c r="D37" s="75"/>
      <c r="E37" s="75"/>
      <c r="F37" s="76"/>
      <c r="G37" s="36"/>
      <c r="H37" s="37"/>
    </row>
    <row r="38" spans="1:11" ht="24">
      <c r="A38" s="27" t="s">
        <v>38</v>
      </c>
      <c r="B38" s="39" t="s">
        <v>33</v>
      </c>
      <c r="C38" s="24" t="s">
        <v>10</v>
      </c>
      <c r="D38" s="24">
        <v>120</v>
      </c>
      <c r="E38" s="25">
        <v>0</v>
      </c>
      <c r="F38" s="25">
        <f>D38*E38</f>
        <v>0</v>
      </c>
      <c r="G38" s="25">
        <f>H38-F38</f>
        <v>0</v>
      </c>
      <c r="H38" s="26">
        <f>F38*1.2</f>
        <v>0</v>
      </c>
      <c r="J38" s="9"/>
      <c r="K38" s="9"/>
    </row>
    <row r="39" spans="1:11" ht="24">
      <c r="A39" s="27" t="s">
        <v>40</v>
      </c>
      <c r="B39" s="39" t="s">
        <v>56</v>
      </c>
      <c r="C39" s="24" t="s">
        <v>10</v>
      </c>
      <c r="D39" s="24">
        <v>336</v>
      </c>
      <c r="E39" s="25">
        <v>0</v>
      </c>
      <c r="F39" s="25">
        <f>D39*E39</f>
        <v>0</v>
      </c>
      <c r="G39" s="25">
        <f>H39-F39</f>
        <v>0</v>
      </c>
      <c r="H39" s="26">
        <f>F39*1.2</f>
        <v>0</v>
      </c>
      <c r="J39" s="9"/>
      <c r="K39" s="9"/>
    </row>
    <row r="40" spans="1:11">
      <c r="A40" s="27" t="s">
        <v>42</v>
      </c>
      <c r="B40" s="24" t="s">
        <v>20</v>
      </c>
      <c r="C40" s="24" t="s">
        <v>10</v>
      </c>
      <c r="D40" s="24">
        <v>120</v>
      </c>
      <c r="E40" s="25">
        <v>0</v>
      </c>
      <c r="F40" s="25">
        <f>D40*E40</f>
        <v>0</v>
      </c>
      <c r="G40" s="25">
        <f>H40-F40</f>
        <v>0</v>
      </c>
      <c r="H40" s="26">
        <f>F40*1.2</f>
        <v>0</v>
      </c>
      <c r="J40" s="9"/>
      <c r="K40" s="9"/>
    </row>
    <row r="41" spans="1:11">
      <c r="A41" s="27" t="s">
        <v>44</v>
      </c>
      <c r="B41" s="24" t="s">
        <v>62</v>
      </c>
      <c r="C41" s="24" t="s">
        <v>8</v>
      </c>
      <c r="D41" s="24">
        <v>120</v>
      </c>
      <c r="E41" s="25">
        <v>0</v>
      </c>
      <c r="F41" s="25">
        <f>D41*E41</f>
        <v>0</v>
      </c>
      <c r="G41" s="25">
        <f>H41-F41</f>
        <v>0</v>
      </c>
      <c r="H41" s="26">
        <f>F41*1.2</f>
        <v>0</v>
      </c>
      <c r="J41" s="9"/>
      <c r="K41" s="9"/>
    </row>
    <row r="42" spans="1:11" ht="13.5" thickBot="1">
      <c r="A42" s="61"/>
      <c r="B42" s="62" t="s">
        <v>21</v>
      </c>
      <c r="C42" s="63"/>
      <c r="D42" s="63"/>
      <c r="E42" s="64"/>
      <c r="F42" s="65">
        <f>SUM(F38:F41)</f>
        <v>0</v>
      </c>
      <c r="G42" s="65">
        <f>SUM(G38:G41)</f>
        <v>0</v>
      </c>
      <c r="H42" s="66">
        <f>SUM(H38:H41)</f>
        <v>0</v>
      </c>
      <c r="J42" s="10"/>
      <c r="K42" s="10"/>
    </row>
    <row r="43" spans="1:11">
      <c r="A43" s="52"/>
      <c r="B43" s="53"/>
      <c r="C43" s="52"/>
      <c r="D43" s="52"/>
      <c r="E43" s="54"/>
      <c r="F43" s="55"/>
      <c r="G43" s="55"/>
      <c r="H43" s="55"/>
      <c r="J43" s="10"/>
      <c r="K43" s="10"/>
    </row>
    <row r="44" spans="1:11">
      <c r="A44" s="52"/>
      <c r="B44" s="53"/>
      <c r="C44" s="52"/>
      <c r="D44" s="52"/>
      <c r="E44" s="54"/>
      <c r="F44" s="55"/>
      <c r="G44" s="55"/>
      <c r="H44" s="55"/>
      <c r="J44" s="10"/>
      <c r="K44" s="10"/>
    </row>
    <row r="45" spans="1:11" ht="11.25" customHeight="1" thickBot="1">
      <c r="A45" s="52"/>
      <c r="B45" s="53"/>
      <c r="C45" s="52"/>
      <c r="D45" s="52"/>
      <c r="E45" s="54"/>
      <c r="F45" s="55"/>
      <c r="G45" s="55"/>
      <c r="H45" s="55"/>
      <c r="J45" s="10"/>
      <c r="K45" s="10"/>
    </row>
    <row r="46" spans="1:11" ht="13.5" hidden="1" thickBot="1">
      <c r="A46" s="52"/>
      <c r="B46" s="53"/>
      <c r="C46" s="52"/>
      <c r="D46" s="52"/>
      <c r="E46" s="54"/>
      <c r="F46" s="55"/>
      <c r="G46" s="55"/>
      <c r="H46" s="55"/>
      <c r="J46" s="10"/>
      <c r="K46" s="10"/>
    </row>
    <row r="47" spans="1:11" ht="13.5" hidden="1" thickBot="1">
      <c r="A47" s="52"/>
      <c r="B47" s="53"/>
      <c r="C47" s="52"/>
      <c r="D47" s="52"/>
      <c r="E47" s="54"/>
      <c r="F47" s="55"/>
      <c r="G47" s="55"/>
      <c r="H47" s="55"/>
      <c r="J47" s="10"/>
      <c r="K47" s="10"/>
    </row>
    <row r="48" spans="1:11" ht="5.25" hidden="1" customHeight="1" thickBot="1">
      <c r="A48" s="52"/>
      <c r="B48" s="53"/>
      <c r="C48" s="52"/>
      <c r="D48" s="52"/>
      <c r="E48" s="54"/>
      <c r="F48" s="55"/>
      <c r="G48" s="55"/>
      <c r="H48" s="55"/>
      <c r="J48" s="10"/>
      <c r="K48" s="10"/>
    </row>
    <row r="49" spans="1:11" ht="13.5" hidden="1" thickBot="1">
      <c r="A49" s="52"/>
      <c r="B49" s="53"/>
      <c r="C49" s="52"/>
      <c r="D49" s="52"/>
      <c r="E49" s="54"/>
      <c r="F49" s="55"/>
      <c r="G49" s="55"/>
      <c r="H49" s="55"/>
      <c r="J49" s="10"/>
      <c r="K49" s="10"/>
    </row>
    <row r="50" spans="1:11" ht="13.5" hidden="1" thickBot="1">
      <c r="A50" s="52"/>
      <c r="B50" s="53"/>
      <c r="C50" s="52"/>
      <c r="D50" s="52"/>
      <c r="E50" s="54"/>
      <c r="F50" s="55"/>
      <c r="G50" s="55"/>
      <c r="H50" s="55"/>
      <c r="J50" s="10"/>
      <c r="K50" s="10"/>
    </row>
    <row r="51" spans="1:11" ht="13.5" hidden="1" thickBot="1">
      <c r="A51" s="52"/>
      <c r="B51" s="53"/>
      <c r="C51" s="52"/>
      <c r="D51" s="52"/>
      <c r="E51" s="54"/>
      <c r="F51" s="55"/>
      <c r="G51" s="55"/>
      <c r="H51" s="55"/>
      <c r="J51" s="10"/>
      <c r="K51" s="10"/>
    </row>
    <row r="52" spans="1:11" ht="13.5" hidden="1" thickBot="1">
      <c r="A52" s="52"/>
      <c r="B52" s="53"/>
      <c r="C52" s="52"/>
      <c r="D52" s="52"/>
      <c r="E52" s="54"/>
      <c r="F52" s="55"/>
      <c r="G52" s="55"/>
      <c r="H52" s="55"/>
      <c r="J52" s="10"/>
      <c r="K52" s="10"/>
    </row>
    <row r="53" spans="1:11" ht="13.5" hidden="1" thickBot="1">
      <c r="A53" s="52"/>
      <c r="B53" s="53"/>
      <c r="C53" s="52"/>
      <c r="D53" s="52"/>
      <c r="E53" s="54"/>
      <c r="F53" s="55"/>
      <c r="G53" s="55"/>
      <c r="H53" s="55"/>
      <c r="J53" s="10"/>
      <c r="K53" s="10"/>
    </row>
    <row r="54" spans="1:11" ht="13.5" hidden="1" thickBot="1">
      <c r="A54" s="52"/>
      <c r="B54" s="53"/>
      <c r="C54" s="52"/>
      <c r="D54" s="52"/>
      <c r="E54" s="54"/>
      <c r="F54" s="55"/>
      <c r="G54" s="55"/>
      <c r="H54" s="55"/>
      <c r="J54" s="10"/>
      <c r="K54" s="10"/>
    </row>
    <row r="55" spans="1:11" ht="13.5" hidden="1" thickBot="1">
      <c r="A55" s="52"/>
      <c r="B55" s="53"/>
      <c r="C55" s="52"/>
      <c r="D55" s="52"/>
      <c r="E55" s="54"/>
      <c r="F55" s="55"/>
      <c r="G55" s="55"/>
      <c r="H55" s="55"/>
      <c r="J55" s="10"/>
      <c r="K55" s="10"/>
    </row>
    <row r="56" spans="1:11" ht="13.5" hidden="1" thickBot="1">
      <c r="A56" s="52"/>
      <c r="B56" s="53"/>
      <c r="C56" s="52"/>
      <c r="D56" s="52"/>
      <c r="E56" s="54"/>
      <c r="F56" s="55"/>
      <c r="G56" s="55"/>
      <c r="H56" s="55"/>
      <c r="J56" s="10"/>
      <c r="K56" s="10"/>
    </row>
    <row r="57" spans="1:11" ht="36" customHeight="1">
      <c r="A57" s="56" t="s">
        <v>67</v>
      </c>
      <c r="B57" s="57" t="s">
        <v>83</v>
      </c>
      <c r="C57" s="77" t="s">
        <v>76</v>
      </c>
      <c r="D57" s="78"/>
      <c r="E57" s="78"/>
      <c r="F57" s="79"/>
      <c r="G57" s="58"/>
      <c r="H57" s="59"/>
      <c r="J57" s="10"/>
      <c r="K57" s="10"/>
    </row>
    <row r="58" spans="1:11" ht="24">
      <c r="A58" s="27" t="s">
        <v>68</v>
      </c>
      <c r="B58" s="39" t="s">
        <v>33</v>
      </c>
      <c r="C58" s="24" t="s">
        <v>10</v>
      </c>
      <c r="D58" s="24">
        <v>35</v>
      </c>
      <c r="E58" s="25">
        <v>0</v>
      </c>
      <c r="F58" s="25">
        <f>D58*E58</f>
        <v>0</v>
      </c>
      <c r="G58" s="25">
        <f>H58-F58</f>
        <v>0</v>
      </c>
      <c r="H58" s="26">
        <f>F58*1.2</f>
        <v>0</v>
      </c>
      <c r="J58" s="10"/>
      <c r="K58" s="10"/>
    </row>
    <row r="59" spans="1:11" ht="24" customHeight="1">
      <c r="A59" s="27" t="s">
        <v>68</v>
      </c>
      <c r="B59" s="39" t="s">
        <v>33</v>
      </c>
      <c r="C59" s="24" t="s">
        <v>10</v>
      </c>
      <c r="D59" s="24">
        <v>31</v>
      </c>
      <c r="E59" s="25">
        <v>0</v>
      </c>
      <c r="F59" s="25">
        <f>D59*E59</f>
        <v>0</v>
      </c>
      <c r="G59" s="25">
        <f>H59-F59</f>
        <v>0</v>
      </c>
      <c r="H59" s="26">
        <f>F59*1.2</f>
        <v>0</v>
      </c>
      <c r="J59" s="10"/>
      <c r="K59" s="10"/>
    </row>
    <row r="60" spans="1:11" ht="24">
      <c r="A60" s="27" t="s">
        <v>69</v>
      </c>
      <c r="B60" s="39" t="s">
        <v>56</v>
      </c>
      <c r="C60" s="24" t="s">
        <v>10</v>
      </c>
      <c r="D60" s="24">
        <v>175</v>
      </c>
      <c r="E60" s="25">
        <v>0</v>
      </c>
      <c r="F60" s="25">
        <f>D60*E60</f>
        <v>0</v>
      </c>
      <c r="G60" s="25">
        <f>H60-F60</f>
        <v>0</v>
      </c>
      <c r="H60" s="26">
        <f>F60*1.2</f>
        <v>0</v>
      </c>
      <c r="J60" s="10"/>
      <c r="K60" s="10"/>
    </row>
    <row r="61" spans="1:11">
      <c r="A61" s="27" t="s">
        <v>73</v>
      </c>
      <c r="B61" s="24" t="s">
        <v>20</v>
      </c>
      <c r="C61" s="24" t="s">
        <v>10</v>
      </c>
      <c r="D61" s="24">
        <v>66</v>
      </c>
      <c r="E61" s="25">
        <v>0</v>
      </c>
      <c r="F61" s="25">
        <f>D61*E61</f>
        <v>0</v>
      </c>
      <c r="G61" s="25">
        <f>H61-F61</f>
        <v>0</v>
      </c>
      <c r="H61" s="26">
        <f>F61*1.2</f>
        <v>0</v>
      </c>
      <c r="J61" s="10"/>
      <c r="K61" s="10"/>
    </row>
    <row r="62" spans="1:11">
      <c r="A62" s="27" t="s">
        <v>74</v>
      </c>
      <c r="B62" s="24" t="s">
        <v>62</v>
      </c>
      <c r="C62" s="24" t="s">
        <v>8</v>
      </c>
      <c r="D62" s="24">
        <v>66</v>
      </c>
      <c r="E62" s="25">
        <v>0</v>
      </c>
      <c r="F62" s="25">
        <f>D62*E62</f>
        <v>0</v>
      </c>
      <c r="G62" s="25">
        <f>H62-F62</f>
        <v>0</v>
      </c>
      <c r="H62" s="26">
        <f>F62*1.2</f>
        <v>0</v>
      </c>
      <c r="J62" s="10"/>
      <c r="K62" s="10"/>
    </row>
    <row r="63" spans="1:11">
      <c r="A63" s="28"/>
      <c r="B63" s="29" t="s">
        <v>21</v>
      </c>
      <c r="C63" s="30"/>
      <c r="D63" s="30"/>
      <c r="E63" s="31"/>
      <c r="F63" s="32">
        <f>SUM(F58:F62)</f>
        <v>0</v>
      </c>
      <c r="G63" s="32">
        <f>SUM(G58:G62)</f>
        <v>0</v>
      </c>
      <c r="H63" s="33">
        <f>SUM(H58:H62)</f>
        <v>0</v>
      </c>
      <c r="J63" s="10"/>
      <c r="K63" s="10"/>
    </row>
    <row r="64" spans="1:11">
      <c r="A64" s="22" t="s">
        <v>52</v>
      </c>
      <c r="B64" s="34" t="s">
        <v>84</v>
      </c>
      <c r="C64" s="35"/>
      <c r="D64" s="35"/>
      <c r="E64" s="25"/>
      <c r="F64" s="36"/>
      <c r="G64" s="36"/>
      <c r="H64" s="37"/>
    </row>
    <row r="65" spans="1:13">
      <c r="A65" s="27" t="s">
        <v>50</v>
      </c>
      <c r="B65" s="24" t="s">
        <v>60</v>
      </c>
      <c r="C65" s="24" t="s">
        <v>10</v>
      </c>
      <c r="D65" s="24">
        <v>1</v>
      </c>
      <c r="E65" s="25">
        <v>0</v>
      </c>
      <c r="F65" s="25">
        <f>D65*E65</f>
        <v>0</v>
      </c>
      <c r="G65" s="25">
        <f>H65-F65</f>
        <v>0</v>
      </c>
      <c r="H65" s="26">
        <f>F65*1.2</f>
        <v>0</v>
      </c>
    </row>
    <row r="66" spans="1:13">
      <c r="A66" s="27" t="s">
        <v>51</v>
      </c>
      <c r="B66" s="24" t="s">
        <v>61</v>
      </c>
      <c r="C66" s="24" t="s">
        <v>10</v>
      </c>
      <c r="D66" s="24">
        <v>1</v>
      </c>
      <c r="E66" s="25">
        <v>0</v>
      </c>
      <c r="F66" s="25">
        <f>D66*E66</f>
        <v>0</v>
      </c>
      <c r="G66" s="25">
        <f>H66-F66</f>
        <v>0</v>
      </c>
      <c r="H66" s="26">
        <f>F66*1.2</f>
        <v>0</v>
      </c>
    </row>
    <row r="67" spans="1:13">
      <c r="A67" s="28"/>
      <c r="B67" s="29" t="s">
        <v>21</v>
      </c>
      <c r="C67" s="30"/>
      <c r="D67" s="30"/>
      <c r="E67" s="31"/>
      <c r="F67" s="32">
        <f>SUM(F65:F66)</f>
        <v>0</v>
      </c>
      <c r="G67" s="32">
        <f>SUM(G65:G66)</f>
        <v>0</v>
      </c>
      <c r="H67" s="33">
        <f>SUM(H65:H66)</f>
        <v>0</v>
      </c>
    </row>
    <row r="68" spans="1:13">
      <c r="A68" s="22" t="s">
        <v>70</v>
      </c>
      <c r="B68" s="35" t="s">
        <v>37</v>
      </c>
      <c r="C68" s="35"/>
      <c r="D68" s="35"/>
      <c r="E68" s="36"/>
      <c r="F68" s="36"/>
      <c r="G68" s="36"/>
      <c r="H68" s="37"/>
    </row>
    <row r="69" spans="1:13">
      <c r="A69" s="27" t="s">
        <v>71</v>
      </c>
      <c r="B69" s="24" t="s">
        <v>39</v>
      </c>
      <c r="C69" s="24" t="s">
        <v>8</v>
      </c>
      <c r="D69" s="24">
        <v>1</v>
      </c>
      <c r="E69" s="25">
        <v>0</v>
      </c>
      <c r="F69" s="25">
        <f t="shared" ref="F69:F74" si="3">D69*E69</f>
        <v>0</v>
      </c>
      <c r="G69" s="25">
        <f t="shared" ref="G69:G74" si="4">H69-F69</f>
        <v>0</v>
      </c>
      <c r="H69" s="26">
        <f t="shared" ref="H69:H74" si="5">F69*1.2</f>
        <v>0</v>
      </c>
    </row>
    <row r="70" spans="1:13" ht="24">
      <c r="A70" s="27" t="s">
        <v>72</v>
      </c>
      <c r="B70" s="39" t="s">
        <v>41</v>
      </c>
      <c r="C70" s="24" t="s">
        <v>10</v>
      </c>
      <c r="D70" s="24">
        <v>186</v>
      </c>
      <c r="E70" s="25">
        <v>0</v>
      </c>
      <c r="F70" s="25">
        <f t="shared" si="3"/>
        <v>0</v>
      </c>
      <c r="G70" s="25">
        <f t="shared" si="4"/>
        <v>0</v>
      </c>
      <c r="H70" s="26">
        <f t="shared" si="5"/>
        <v>0</v>
      </c>
    </row>
    <row r="71" spans="1:13">
      <c r="A71" s="27" t="s">
        <v>93</v>
      </c>
      <c r="B71" s="24" t="s">
        <v>82</v>
      </c>
      <c r="C71" s="24" t="s">
        <v>8</v>
      </c>
      <c r="D71" s="24">
        <v>1</v>
      </c>
      <c r="E71" s="25">
        <v>0</v>
      </c>
      <c r="F71" s="25">
        <f t="shared" si="3"/>
        <v>0</v>
      </c>
      <c r="G71" s="25">
        <f t="shared" si="4"/>
        <v>0</v>
      </c>
      <c r="H71" s="26">
        <f t="shared" si="5"/>
        <v>0</v>
      </c>
    </row>
    <row r="72" spans="1:13" ht="14.25" customHeight="1">
      <c r="A72" s="27" t="s">
        <v>94</v>
      </c>
      <c r="B72" s="40" t="s">
        <v>85</v>
      </c>
      <c r="C72" s="24" t="s">
        <v>10</v>
      </c>
      <c r="D72" s="24">
        <v>1</v>
      </c>
      <c r="E72" s="25">
        <v>0</v>
      </c>
      <c r="F72" s="25">
        <f t="shared" si="3"/>
        <v>0</v>
      </c>
      <c r="G72" s="25">
        <f t="shared" si="4"/>
        <v>0</v>
      </c>
      <c r="H72" s="26">
        <f t="shared" si="5"/>
        <v>0</v>
      </c>
    </row>
    <row r="73" spans="1:13">
      <c r="A73" s="27" t="s">
        <v>95</v>
      </c>
      <c r="B73" s="24" t="s">
        <v>43</v>
      </c>
      <c r="C73" s="24" t="s">
        <v>8</v>
      </c>
      <c r="D73" s="24">
        <v>1</v>
      </c>
      <c r="E73" s="25">
        <v>0</v>
      </c>
      <c r="F73" s="25">
        <f t="shared" si="3"/>
        <v>0</v>
      </c>
      <c r="G73" s="25">
        <f t="shared" si="4"/>
        <v>0</v>
      </c>
      <c r="H73" s="26">
        <f t="shared" si="5"/>
        <v>0</v>
      </c>
    </row>
    <row r="74" spans="1:13">
      <c r="A74" s="67" t="s">
        <v>96</v>
      </c>
      <c r="B74" s="24" t="s">
        <v>86</v>
      </c>
      <c r="C74" s="24" t="s">
        <v>10</v>
      </c>
      <c r="D74" s="24">
        <v>11</v>
      </c>
      <c r="E74" s="25">
        <v>0</v>
      </c>
      <c r="F74" s="25">
        <f t="shared" si="3"/>
        <v>0</v>
      </c>
      <c r="G74" s="25">
        <f t="shared" si="4"/>
        <v>0</v>
      </c>
      <c r="H74" s="26">
        <f t="shared" si="5"/>
        <v>0</v>
      </c>
    </row>
    <row r="75" spans="1:13">
      <c r="A75" s="28"/>
      <c r="B75" s="29" t="s">
        <v>21</v>
      </c>
      <c r="C75" s="30"/>
      <c r="D75" s="30"/>
      <c r="E75" s="31"/>
      <c r="F75" s="32">
        <f>SUM(F69:F74)</f>
        <v>0</v>
      </c>
      <c r="G75" s="32">
        <f>SUM(G69:G74)</f>
        <v>0</v>
      </c>
      <c r="H75" s="33">
        <f>SUM(H69:H74)</f>
        <v>0</v>
      </c>
    </row>
    <row r="76" spans="1:13" s="2" customFormat="1">
      <c r="A76" s="22" t="s">
        <v>63</v>
      </c>
      <c r="B76" s="35" t="s">
        <v>99</v>
      </c>
      <c r="C76" s="35"/>
      <c r="D76" s="35"/>
      <c r="E76" s="36"/>
      <c r="F76" s="36"/>
      <c r="G76" s="36"/>
      <c r="H76" s="37"/>
      <c r="M76"/>
    </row>
    <row r="77" spans="1:13" ht="24">
      <c r="A77" s="41" t="s">
        <v>64</v>
      </c>
      <c r="B77" s="42" t="s">
        <v>100</v>
      </c>
      <c r="C77" s="43" t="s">
        <v>10</v>
      </c>
      <c r="D77" s="43">
        <v>1</v>
      </c>
      <c r="E77" s="44">
        <v>0</v>
      </c>
      <c r="F77" s="44">
        <f>D77*E77</f>
        <v>0</v>
      </c>
      <c r="G77" s="44">
        <f>H77-F77</f>
        <v>0</v>
      </c>
      <c r="H77" s="45">
        <f>F77*1.2</f>
        <v>0</v>
      </c>
    </row>
    <row r="78" spans="1:13">
      <c r="A78" s="41" t="s">
        <v>65</v>
      </c>
      <c r="B78" s="43" t="s">
        <v>66</v>
      </c>
      <c r="C78" s="43" t="s">
        <v>8</v>
      </c>
      <c r="D78" s="43">
        <v>1</v>
      </c>
      <c r="E78" s="44">
        <v>0</v>
      </c>
      <c r="F78" s="44">
        <f>D78*E78</f>
        <v>0</v>
      </c>
      <c r="G78" s="44">
        <f>H78-F78</f>
        <v>0</v>
      </c>
      <c r="H78" s="45">
        <f>F78*1.2</f>
        <v>0</v>
      </c>
      <c r="M78" s="2"/>
    </row>
    <row r="79" spans="1:13">
      <c r="A79" s="28"/>
      <c r="B79" s="29" t="s">
        <v>21</v>
      </c>
      <c r="C79" s="30"/>
      <c r="D79" s="30"/>
      <c r="E79" s="31"/>
      <c r="F79" s="32">
        <f>SUM(F77:F78)</f>
        <v>0</v>
      </c>
      <c r="G79" s="32">
        <f>SUM(G77:G78)</f>
        <v>0</v>
      </c>
      <c r="H79" s="33">
        <f>SUM(H77:H78)</f>
        <v>0</v>
      </c>
    </row>
    <row r="80" spans="1:13" ht="15.75" thickBot="1">
      <c r="A80" s="12"/>
      <c r="B80" s="21" t="s">
        <v>45</v>
      </c>
      <c r="C80" s="46"/>
      <c r="D80" s="46"/>
      <c r="E80" s="47"/>
      <c r="F80" s="20">
        <f>SUM(F79,F75,F67,F63,F42,F36,F28,F24,F21,F18)</f>
        <v>0</v>
      </c>
      <c r="G80" s="20">
        <f>SUM(G79,G75,G67,G63,G42,G36,G28,G24,G21,G18)</f>
        <v>0</v>
      </c>
      <c r="H80" s="60">
        <f>SUM(H79,H75,H67,H63,H42,H36,H28,H24,H21,H18)</f>
        <v>0</v>
      </c>
    </row>
    <row r="81" spans="1:13" ht="20.25">
      <c r="A81" s="13"/>
      <c r="B81" s="14"/>
      <c r="C81" s="13"/>
      <c r="D81" s="13"/>
      <c r="E81" s="15"/>
      <c r="F81" s="16"/>
      <c r="G81" s="16"/>
      <c r="H81" s="16"/>
    </row>
    <row r="82" spans="1:13" ht="20.25">
      <c r="A82" s="13"/>
      <c r="B82" s="14"/>
      <c r="C82" s="13"/>
      <c r="D82" s="13"/>
      <c r="E82" s="15"/>
      <c r="F82" s="16"/>
      <c r="G82" s="16"/>
      <c r="H82" s="16"/>
    </row>
    <row r="83" spans="1:13" ht="20.25">
      <c r="A83" s="13"/>
      <c r="B83" s="14"/>
      <c r="C83" s="13"/>
      <c r="D83" s="13"/>
      <c r="E83" s="15"/>
      <c r="F83" s="16"/>
      <c r="G83" s="16"/>
      <c r="H83" s="16"/>
    </row>
    <row r="84" spans="1:13" ht="20.25">
      <c r="A84" s="5"/>
      <c r="B84" s="6"/>
      <c r="C84" s="5"/>
      <c r="D84" s="5"/>
      <c r="E84" s="7"/>
      <c r="F84" s="8"/>
      <c r="G84" s="8"/>
      <c r="H84" s="8"/>
    </row>
    <row r="85" spans="1:13">
      <c r="A85" s="73"/>
      <c r="B85" s="73"/>
      <c r="C85" s="73"/>
      <c r="D85" s="73"/>
      <c r="E85" s="73"/>
      <c r="F85" s="73"/>
      <c r="G85" s="73"/>
      <c r="H85" s="73"/>
    </row>
    <row r="86" spans="1:13" ht="36" customHeight="1">
      <c r="A86" s="48"/>
      <c r="B86" s="69"/>
      <c r="C86" s="69"/>
      <c r="D86" s="49"/>
      <c r="E86" s="49"/>
      <c r="F86" s="49"/>
      <c r="G86" s="50"/>
      <c r="H86" s="49"/>
    </row>
    <row r="87" spans="1:13" ht="36" customHeight="1">
      <c r="A87" s="48"/>
      <c r="B87" s="80"/>
      <c r="C87" s="80"/>
      <c r="D87" s="49"/>
      <c r="E87" s="49"/>
      <c r="F87" s="49"/>
      <c r="G87" s="49"/>
      <c r="H87" s="49"/>
    </row>
    <row r="88" spans="1:13" ht="36" customHeight="1">
      <c r="A88" s="48"/>
      <c r="B88" s="80"/>
      <c r="C88" s="80"/>
      <c r="D88" s="49"/>
      <c r="E88" s="49"/>
      <c r="F88" s="49"/>
      <c r="G88" s="49"/>
      <c r="H88" s="49"/>
    </row>
    <row r="89" spans="1:13" ht="36" customHeight="1">
      <c r="A89" s="48"/>
      <c r="B89" s="69"/>
      <c r="C89" s="69"/>
      <c r="D89" s="49"/>
      <c r="E89" s="49"/>
      <c r="F89" s="49"/>
      <c r="G89" s="49"/>
      <c r="H89" s="49"/>
    </row>
    <row r="90" spans="1:13" s="2" customFormat="1" ht="36" customHeight="1">
      <c r="A90" s="48"/>
      <c r="B90" s="69"/>
      <c r="C90" s="69"/>
      <c r="D90" s="49"/>
      <c r="E90" s="49"/>
      <c r="F90" s="49"/>
      <c r="G90" s="49"/>
      <c r="H90" s="49"/>
      <c r="M90"/>
    </row>
    <row r="91" spans="1:13">
      <c r="A91" s="51"/>
      <c r="B91" s="51"/>
      <c r="C91" s="51"/>
      <c r="D91" s="51"/>
      <c r="E91" s="9"/>
      <c r="F91" s="9"/>
      <c r="G91" s="9"/>
      <c r="H91" s="9"/>
    </row>
    <row r="92" spans="1:13">
      <c r="M92" s="2"/>
    </row>
    <row r="94" spans="1:13" s="2" customFormat="1">
      <c r="A94"/>
      <c r="B94"/>
      <c r="C94"/>
      <c r="D94"/>
      <c r="E94" s="3"/>
      <c r="F94" s="3"/>
      <c r="G94" s="3"/>
      <c r="H94" s="3"/>
      <c r="M94"/>
    </row>
    <row r="95" spans="1:13" s="2" customFormat="1">
      <c r="A95"/>
      <c r="B95"/>
      <c r="C95"/>
      <c r="D95"/>
      <c r="E95" s="3"/>
      <c r="F95" s="3"/>
      <c r="G95" s="3"/>
      <c r="H95" s="3"/>
      <c r="M95"/>
    </row>
    <row r="96" spans="1:13" ht="27" customHeight="1">
      <c r="M96" s="2"/>
    </row>
    <row r="97" spans="1:17">
      <c r="M97" s="2"/>
    </row>
    <row r="98" spans="1:17" s="2" customFormat="1">
      <c r="A98"/>
      <c r="B98"/>
      <c r="C98"/>
      <c r="D98"/>
      <c r="E98" s="3"/>
      <c r="F98" s="3"/>
      <c r="G98" s="3"/>
      <c r="H98" s="3"/>
      <c r="M98"/>
    </row>
    <row r="99" spans="1:17" s="2" customFormat="1">
      <c r="A99"/>
      <c r="B99"/>
      <c r="C99"/>
      <c r="D99"/>
      <c r="E99" s="3"/>
      <c r="F99" s="3"/>
      <c r="G99" s="3"/>
      <c r="H99" s="3"/>
      <c r="M99"/>
    </row>
    <row r="100" spans="1:17">
      <c r="M100" s="2"/>
    </row>
    <row r="101" spans="1:17">
      <c r="M101" s="2"/>
    </row>
    <row r="102" spans="1:17" s="2" customFormat="1">
      <c r="A102"/>
      <c r="B102"/>
      <c r="C102"/>
      <c r="D102"/>
      <c r="E102" s="3"/>
      <c r="F102" s="3"/>
      <c r="G102" s="3"/>
      <c r="H102" s="3"/>
      <c r="M102"/>
    </row>
    <row r="103" spans="1:17" ht="27" customHeight="1"/>
    <row r="104" spans="1:17" ht="27" customHeight="1">
      <c r="M104" s="2"/>
    </row>
    <row r="105" spans="1:17" s="4" customFormat="1" ht="46.5" customHeight="1">
      <c r="A105"/>
      <c r="B105"/>
      <c r="C105"/>
      <c r="D105"/>
      <c r="E105" s="3"/>
      <c r="F105" s="3"/>
      <c r="G105" s="3"/>
      <c r="H105" s="3"/>
      <c r="M105"/>
    </row>
    <row r="106" spans="1:17" s="4" customFormat="1">
      <c r="A106"/>
      <c r="B106"/>
      <c r="C106"/>
      <c r="D106"/>
      <c r="E106" s="3"/>
      <c r="F106" s="3"/>
      <c r="G106" s="3"/>
      <c r="H106" s="3"/>
      <c r="M106"/>
    </row>
    <row r="107" spans="1:17" s="4" customFormat="1">
      <c r="A107"/>
      <c r="B107"/>
      <c r="C107"/>
      <c r="D107"/>
      <c r="E107" s="3"/>
      <c r="F107" s="3"/>
      <c r="G107" s="3"/>
      <c r="H107" s="3"/>
    </row>
    <row r="108" spans="1:17">
      <c r="I108" s="4"/>
      <c r="J108" s="4"/>
      <c r="K108" s="4"/>
      <c r="L108" s="4"/>
      <c r="M108" s="4"/>
      <c r="N108" s="4"/>
      <c r="O108" s="4"/>
      <c r="P108" s="4"/>
      <c r="Q108" s="4"/>
    </row>
    <row r="109" spans="1:17">
      <c r="I109" s="4"/>
      <c r="J109" s="4"/>
      <c r="K109" s="4"/>
      <c r="L109" s="4"/>
      <c r="M109" s="4"/>
      <c r="N109" s="4"/>
      <c r="O109" s="4"/>
      <c r="P109" s="4"/>
      <c r="Q109" s="4"/>
    </row>
    <row r="110" spans="1:17">
      <c r="M110" s="4"/>
    </row>
    <row r="111" spans="1:17">
      <c r="M111" s="4"/>
    </row>
  </sheetData>
  <mergeCells count="11">
    <mergeCell ref="B89:C89"/>
    <mergeCell ref="B90:C90"/>
    <mergeCell ref="A1:H3"/>
    <mergeCell ref="A4:H5"/>
    <mergeCell ref="A6:H7"/>
    <mergeCell ref="A85:H85"/>
    <mergeCell ref="C37:F37"/>
    <mergeCell ref="C57:F57"/>
    <mergeCell ref="B86:C86"/>
    <mergeCell ref="B87:C87"/>
    <mergeCell ref="B88:C88"/>
  </mergeCells>
  <phoneticPr fontId="1" type="noConversion"/>
  <pageMargins left="0.27" right="0.28999999999999998" top="0.44" bottom="0.2" header="0.49" footer="0.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kolarovapa</cp:lastModifiedBy>
  <cp:lastPrinted>2013-02-25T09:41:00Z</cp:lastPrinted>
  <dcterms:created xsi:type="dcterms:W3CDTF">2008-09-10T06:02:50Z</dcterms:created>
  <dcterms:modified xsi:type="dcterms:W3CDTF">2013-02-25T09:42:27Z</dcterms:modified>
</cp:coreProperties>
</file>